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tables/table1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285" activeTab="6"/>
  </bookViews>
  <sheets>
    <sheet name="Część I" sheetId="9" r:id="rId1"/>
    <sheet name="Część II" sheetId="8" r:id="rId2"/>
    <sheet name="Część III" sheetId="7" r:id="rId3"/>
    <sheet name="Część IV" sheetId="6" r:id="rId4"/>
    <sheet name="Część V" sheetId="5" r:id="rId5"/>
    <sheet name="Część VI" sheetId="4" r:id="rId6"/>
    <sheet name="Część VII" sheetId="2" r:id="rId7"/>
    <sheet name="Część VIII" sheetId="3" r:id="rId8"/>
    <sheet name="Część IX" sheetId="10" r:id="rId9"/>
    <sheet name="Część X" sheetId="11" r:id="rId10"/>
    <sheet name="Część XI" sheetId="13" r:id="rId11"/>
  </sheets>
  <definedNames>
    <definedName name="_xlnm._FilterDatabase" localSheetId="0" hidden="1">'Część I'!$A$2:$F$3</definedName>
  </definedNames>
  <calcPr calcId="152511"/>
</workbook>
</file>

<file path=xl/calcChain.xml><?xml version="1.0" encoding="utf-8"?>
<calcChain xmlns="http://schemas.openxmlformats.org/spreadsheetml/2006/main">
  <c r="C16" i="3"/>
  <c r="C14"/>
</calcChain>
</file>

<file path=xl/sharedStrings.xml><?xml version="1.0" encoding="utf-8"?>
<sst xmlns="http://schemas.openxmlformats.org/spreadsheetml/2006/main" count="191" uniqueCount="77">
  <si>
    <t>LP.</t>
  </si>
  <si>
    <t>Nazwa towaru</t>
  </si>
  <si>
    <t>Szacowana ilość / rok</t>
  </si>
  <si>
    <t>Panel porządkujący do organizacji kabli krosowych 19’’ 1U</t>
  </si>
  <si>
    <t>Kaseta światłowodowa z pokrywą z uchwytami na 12 spawów (minimalne wymiary kasety: 185x135x10mm, maksymalne 190x150x15mm), w zestawie zawiasy zatrzaskowe do łączenia kaset oraz opaski zaciskowe, pokrywa wykonana z folii PA.</t>
  </si>
  <si>
    <t>Rura HDPE Fi 25/2,0 mm  (średnica zewnętrzna/grubość ścianki)</t>
  </si>
  <si>
    <t>Rura HDPE Fi 40/3,7 mm (średnica zewnętrzna/grubość ścianki)</t>
  </si>
  <si>
    <t>Rura HDPE Fi 110/6,3 mm (średnica zewnętrzna/grubość ścianki)</t>
  </si>
  <si>
    <t>Mikrorura Fi 14/2 mm (średnica zewnętrzna/grubość ścianki)</t>
  </si>
  <si>
    <t>Rura typu RHDPEp 110/6,3 (grubościenna, osłonowa)</t>
  </si>
  <si>
    <t>Złączka M110T do osłon rurowych giętkich</t>
  </si>
  <si>
    <t>Złączka PE do połączeń mechanicznych zaciskowa, Fi 110 mm</t>
  </si>
  <si>
    <t>Zatyczka na HDPE fi 40mm</t>
  </si>
  <si>
    <t>Wspornik 2-kablowy</t>
  </si>
  <si>
    <t>Szuflada zapasu patchcordów 19’’ 1U</t>
  </si>
  <si>
    <t>Kaseta światłowodowa z pokrywą z uchwytami na 12 spawów (45mm oraz 60mm), o wymiarach minimalnych 150x85mm oraz maksymalnych 180x100mm.</t>
  </si>
  <si>
    <r>
      <rPr>
        <sz val="11"/>
        <color theme="1"/>
        <rFont val="Calibri"/>
        <family val="2"/>
        <charset val="238"/>
        <scheme val="minor"/>
      </rPr>
      <t xml:space="preserve">Patchcord światłowodowy </t>
    </r>
    <r>
      <rPr>
        <b/>
        <sz val="11"/>
        <color indexed="8"/>
        <rFont val="Calibri"/>
        <family val="2"/>
        <charset val="238"/>
      </rPr>
      <t xml:space="preserve">SC/APC – SC/APC </t>
    </r>
    <r>
      <rPr>
        <sz val="11"/>
        <color theme="1"/>
        <rFont val="Calibri"/>
        <family val="2"/>
        <charset val="238"/>
        <scheme val="minor"/>
      </rPr>
      <t>Simplex, w osłonie minimum 2.0mm, o długości 2m</t>
    </r>
  </si>
  <si>
    <r>
      <rPr>
        <sz val="11"/>
        <color theme="1"/>
        <rFont val="Calibri"/>
        <family val="2"/>
        <charset val="238"/>
        <scheme val="minor"/>
      </rPr>
      <t xml:space="preserve">Patchcord światłowodowy </t>
    </r>
    <r>
      <rPr>
        <b/>
        <sz val="11"/>
        <color indexed="8"/>
        <rFont val="Calibri"/>
        <family val="2"/>
        <charset val="238"/>
      </rPr>
      <t>SC/APC – SC/UPC</t>
    </r>
    <r>
      <rPr>
        <sz val="11"/>
        <color theme="1"/>
        <rFont val="Calibri"/>
        <family val="2"/>
        <charset val="238"/>
        <scheme val="minor"/>
      </rPr>
      <t xml:space="preserve"> Simplex, w osłonie minimum 2.0mm, o długości 3m</t>
    </r>
  </si>
  <si>
    <r>
      <rPr>
        <sz val="11"/>
        <color theme="1"/>
        <rFont val="Calibri"/>
        <family val="2"/>
        <charset val="238"/>
        <scheme val="minor"/>
      </rPr>
      <t xml:space="preserve">PIGTAIL światłowodowy SIMPLEX </t>
    </r>
    <r>
      <rPr>
        <b/>
        <sz val="11"/>
        <color indexed="8"/>
        <rFont val="Calibri"/>
        <family val="2"/>
        <charset val="238"/>
      </rPr>
      <t>SC/APC</t>
    </r>
    <r>
      <rPr>
        <sz val="11"/>
        <color theme="1"/>
        <rFont val="Calibri"/>
        <family val="2"/>
        <charset val="238"/>
        <scheme val="minor"/>
      </rPr>
      <t xml:space="preserve"> 9/125, G.657A, 2m</t>
    </r>
  </si>
  <si>
    <r>
      <rPr>
        <sz val="11"/>
        <color theme="1"/>
        <rFont val="Calibri"/>
        <family val="2"/>
        <charset val="238"/>
        <scheme val="minor"/>
      </rPr>
      <t xml:space="preserve">PIGTAIL światłowodowy SIMPLEX </t>
    </r>
    <r>
      <rPr>
        <b/>
        <sz val="11"/>
        <color indexed="8"/>
        <rFont val="Calibri"/>
        <family val="2"/>
        <charset val="238"/>
      </rPr>
      <t>SC/PC</t>
    </r>
    <r>
      <rPr>
        <sz val="11"/>
        <color theme="1"/>
        <rFont val="Calibri"/>
        <family val="2"/>
        <charset val="238"/>
        <scheme val="minor"/>
      </rPr>
      <t xml:space="preserve"> 9/125, G.657A, 2m</t>
    </r>
  </si>
  <si>
    <t xml:space="preserve">Zatyczki do pustych mikrorur Fi 14 </t>
  </si>
  <si>
    <t>Mikrotik RB750</t>
  </si>
  <si>
    <t>Mikrotik RB750GL</t>
  </si>
  <si>
    <t>Dwuzłączka PE 40</t>
  </si>
  <si>
    <t>Mikrotik RB951G</t>
  </si>
  <si>
    <t>Szacowana cena jednostkowa</t>
  </si>
  <si>
    <t>szacowana wartość</t>
  </si>
  <si>
    <t>jednostka</t>
  </si>
  <si>
    <t>mb</t>
  </si>
  <si>
    <t>szt</t>
  </si>
  <si>
    <t>kpl</t>
  </si>
  <si>
    <t xml:space="preserve">Allied Telesis At-On1000 (AT-ON1000-50) </t>
  </si>
  <si>
    <t>GEPON: AT-TN118-A 2 Port EPON Service Module</t>
  </si>
  <si>
    <r>
      <rPr>
        <b/>
        <sz val="11"/>
        <color indexed="8"/>
        <rFont val="Calibri"/>
        <family val="2"/>
        <charset val="238"/>
      </rPr>
      <t>Skrętka komputerowa</t>
    </r>
    <r>
      <rPr>
        <sz val="11"/>
        <color theme="1"/>
        <rFont val="Calibri"/>
        <family val="2"/>
        <charset val="238"/>
        <scheme val="minor"/>
      </rPr>
      <t xml:space="preserve">
żyła miedziana Ø 0,48 mm;
izolacja żyły Polietylen, Ø 0,9 mm;
izolacja zewnętrzna PVC;
</t>
    </r>
    <r>
      <rPr>
        <b/>
        <sz val="11"/>
        <color indexed="8"/>
        <rFont val="Calibri"/>
        <family val="2"/>
        <charset val="238"/>
      </rPr>
      <t xml:space="preserve">
Własności elektryczne </t>
    </r>
    <r>
      <rPr>
        <sz val="11"/>
        <color theme="1"/>
        <rFont val="Calibri"/>
        <family val="2"/>
        <charset val="238"/>
        <scheme val="minor"/>
      </rPr>
      <t xml:space="preserve">(przy temp. 20°C)
rezystancja dowolnej żyły &lt;260 Om/km;
</t>
    </r>
    <r>
      <rPr>
        <b/>
        <sz val="11"/>
        <color indexed="8"/>
        <rFont val="Calibri"/>
        <family val="2"/>
        <charset val="238"/>
      </rPr>
      <t xml:space="preserve">asymetria rezystancji żył dowolnej pary </t>
    </r>
    <r>
      <rPr>
        <sz val="11"/>
        <color theme="1"/>
        <rFont val="Calibri"/>
        <family val="2"/>
        <charset val="238"/>
        <scheme val="minor"/>
      </rPr>
      <t xml:space="preserve">&lt;3%;
</t>
    </r>
    <r>
      <rPr>
        <b/>
        <sz val="11"/>
        <color indexed="8"/>
        <rFont val="Calibri"/>
        <family val="2"/>
        <charset val="238"/>
      </rPr>
      <t>rezystancja izolacji dowolnej żyły</t>
    </r>
    <r>
      <rPr>
        <sz val="11"/>
        <color theme="1"/>
        <rFont val="Calibri"/>
        <family val="2"/>
        <charset val="238"/>
        <scheme val="minor"/>
      </rPr>
      <t xml:space="preserve"> - min. (500 V) &gt; 2000 MOm /km;
</t>
    </r>
  </si>
  <si>
    <t>Allied Telesis iMAP 9810 (AT-TN-253G)</t>
  </si>
  <si>
    <t>CFC100 (AT-TN-409) 100GbE switch controller card</t>
  </si>
  <si>
    <t>GE3 (AT-TN-301) 3-port GbE WAN interface card</t>
  </si>
  <si>
    <t>1x10Gbit XE1S (AT-TN-310) Single-port 10Gbps SFP+ WAN interface card</t>
  </si>
  <si>
    <t>Power Box starter kit AT-TN-R113-xx</t>
  </si>
  <si>
    <t>Power Box adder kit AT-TN-R114-xx</t>
  </si>
  <si>
    <t>AT-TN-R092-A Fuse</t>
  </si>
  <si>
    <t>MiniMAP 9101 AT-TN-9101-80</t>
  </si>
  <si>
    <t>12GbE switch controller card with 4GbE SFP slots and 2 x 1000T ports AT-TN-408</t>
  </si>
  <si>
    <t>CZĘŚĆ X</t>
  </si>
  <si>
    <t>CZĘŚĆ XI</t>
  </si>
  <si>
    <t>CZĘŚĆ IX</t>
  </si>
  <si>
    <t>CZĘŚĆ VIII</t>
  </si>
  <si>
    <t>CZĘŚĆ VII</t>
  </si>
  <si>
    <t>CZĘŚĆ VI</t>
  </si>
  <si>
    <t>CZĘŚĆ V</t>
  </si>
  <si>
    <t>CZĘŚĆ IV</t>
  </si>
  <si>
    <t>CZĘŚĆ III</t>
  </si>
  <si>
    <t>CZĘŚĆ II</t>
  </si>
  <si>
    <t>CZĘŚĆ I</t>
  </si>
  <si>
    <t xml:space="preserve">Skrzynka abonencka, metalowa, natynkowa, w kolorze białym RAL9016, o wymiarach minimalnych szer./wys./głęb.(mm): 220x200x70, z półką umożliwiającą montaż urządzeń abonenckich, 2 przepustami w dolnej części skrzynki, umożliwiającymi wprowadzenie mikrorurki (minimum PG 16: ⌀ 10 – 14mm), z 4 otworami w tylnej ścianie skrzynki umożliwiającymi montaż naścienny za pomocą kołków o średnicy 6mm, z mostkami  zabezpieczona zamkiem zamykanym na klucz. </t>
  </si>
  <si>
    <t xml:space="preserve">Kabel światłowodowy zewnętrzny A-DQ(ZN)B2Y, 12J (1x12 lub 2x6),  Standard włókna ITU-T G.657.A1
włókna jednomodowe 9/125nm, 
 Ilość tub: 1/2
Maksymalna siła naprężająca, minimum 2KN
</t>
  </si>
  <si>
    <t xml:space="preserve">Kabel optyczny DAC 2J (do bezpośredniego zakopania w ziemi), o standard włókna ITU-T G.657.A1, 
 tuba centralnie umieszczona, 
grubość powłoki zewnętrznej 1,5mm, 
włókna jednomodowe 9/125nm, 
Maksymalna siła naprężająca, minimum 1,2KN
</t>
  </si>
  <si>
    <t xml:space="preserve">Kabel światłowodowy zewnętrzny A-DQ(ZN)B2Y, 24J (lub 2x12), o Standard włókna ITU-T G.657.A1
włókna jednomodowe 9/125nm, 
 Ilość tub: 2
 Maksymalna siła naprężająca, minimum 1,7KN
</t>
  </si>
  <si>
    <t xml:space="preserve">Kabel światłowodowy zewnętrzny A-DQ(ZN)B2Y, 48J (4x12), o Standard włókna ITU-T G.657.A1
włókna jednomodowe 9/125nm, 
Ilość tub: 4 
Maksymalna siła naprężająca, minimum 3KN
</t>
  </si>
  <si>
    <t xml:space="preserve">Uliczne słupki światłowodowe,  Wykonane z tworzywa sztucznego PC/ABS, Minimalne wymiary (szer./wys./głęb.(mm)): 280x1650x200
W zestawie pole komutacyjne umożliwiające montaż do 24 adapterów,
możliwość umieszczenia sprzęgacza w kasecie spawów,
zamykany na zamek z kluczem,
stopień szczelności IP 54,
stopień ochrony mechanicznej IK 10,
Ilość wejść kablowych: 3 (przepusty kablowe PG 13,5 oraz PG 29)
 </t>
  </si>
  <si>
    <t>Złączka tubowa prosta do mikrorur Fi 14, do montażu bezpośrednio w ziemi, wodo i gazoszczelna. Minimalna wytrzymałość pneumatyczna: 12bar</t>
  </si>
  <si>
    <r>
      <t xml:space="preserve">Studnia kablowa żelbetowa, rozdzielcza </t>
    </r>
    <r>
      <rPr>
        <b/>
        <sz val="11"/>
        <color indexed="8"/>
        <rFont val="Calibri"/>
        <family val="2"/>
        <charset val="238"/>
      </rPr>
      <t>SKR-1</t>
    </r>
    <r>
      <rPr>
        <sz val="11"/>
        <color theme="1"/>
        <rFont val="Calibri"/>
        <family val="2"/>
        <charset val="238"/>
        <scheme val="minor"/>
      </rPr>
      <t xml:space="preserve"> (rama lekka, kl. A15), o korpus 2 lub 4 elementowy
rama lekka stalowa podwójna 100x50[cm] z kołnierzem betonowym
pokrywa stalowa wypełniona betonem (50x50) bez wywietrznika
pokrywa stalowa wypełniona betonem (50x50) z wywietrznikiem (wymagane logo GCI projekt udostępniony po podpisaniu umowy ramowej)
</t>
    </r>
  </si>
  <si>
    <r>
      <t xml:space="preserve">Studnia kablowa żelbetowa, rozdzielcza </t>
    </r>
    <r>
      <rPr>
        <b/>
        <sz val="11"/>
        <color indexed="8"/>
        <rFont val="Calibri"/>
        <family val="2"/>
        <charset val="238"/>
      </rPr>
      <t>SKR-1</t>
    </r>
    <r>
      <rPr>
        <sz val="11"/>
        <color theme="1"/>
        <rFont val="Calibri"/>
        <family val="2"/>
        <charset val="238"/>
        <scheme val="minor"/>
      </rPr>
      <t xml:space="preserve"> (rama ciężka, kl. B125), o korpus 2 lub 4 elementowy
rama ciężka stalowa podwójna 100x50[cm] z kołnierzem betonowym
pokrywa stalowa wypełniona betonem z wywietrznikiem (wymagane logo GCI projekt udostępniony po podpisaniu umowy ramowej)
</t>
    </r>
  </si>
  <si>
    <r>
      <t xml:space="preserve">Studnia kablowa żelbetowa, </t>
    </r>
    <r>
      <rPr>
        <b/>
        <sz val="11"/>
        <color indexed="8"/>
        <rFont val="Calibri"/>
        <family val="2"/>
        <charset val="238"/>
      </rPr>
      <t xml:space="preserve">SKR-2 </t>
    </r>
    <r>
      <rPr>
        <sz val="11"/>
        <color theme="1"/>
        <rFont val="Calibri"/>
        <family val="2"/>
        <charset val="238"/>
        <scheme val="minor"/>
      </rPr>
      <t xml:space="preserve">(rama lekka, kl. A15), o korpus 2 elementowy
rama lekka stalowa podwójna 100x50[cm] z kołnierzem betonowym
pokrywa stalowa wypełniona betonem (50x50) bez wywietrznika
pokrywa stalowa wypełniona betonem (50x50) z wywietrznikiem (wymagane logo GCI projekt udostępniony po podpisaniu umowy ramowej).
</t>
    </r>
  </si>
  <si>
    <r>
      <t xml:space="preserve">Studnia kablowa rozdzielcza, </t>
    </r>
    <r>
      <rPr>
        <b/>
        <sz val="11"/>
        <color indexed="8"/>
        <rFont val="Calibri"/>
        <family val="2"/>
        <charset val="238"/>
      </rPr>
      <t>SK-1</t>
    </r>
    <r>
      <rPr>
        <sz val="11"/>
        <color theme="1"/>
        <rFont val="Calibri"/>
        <family val="2"/>
        <charset val="238"/>
        <scheme val="minor"/>
      </rPr>
      <t xml:space="preserve"> (rama lekka, kl. A15), o rama lekka stalowa 50x50[cm] z kołnierzem betonowym
Korpus 2 elementowy
Pokrywa stalowa wypełniona betonem (50x50) z wywietrznikiem (wymagane logo GCI projekt udostępniony po podpisaniu umowy ramowej).
</t>
    </r>
  </si>
  <si>
    <t>Stelaż zapasu kabla (krzyżowy) do zastosowania w studzienkach telekomunikacyjnych wykonany z blachy nierdzewnej lub aluminium. Minimalne wymiary (szer./wys./gł.(mm)): 450/450/80, maksymalne 650/650/180</t>
  </si>
  <si>
    <t>Taśma ostrzegawcza z folii PE do znakowania tras kablowych (Uwaga kabel optotelekomunikacyjny)</t>
  </si>
  <si>
    <t>Panel rozdzielczy światłowodowy (przełącznica) 19’’ z prowadnicami /1U/ 12xSC Simplex (w zestawie śruby do mocowania do stelaży 19’’, przepusty portów PG, uchwyty do organizacji włókien w przełącznicy, opaski zaciskowe, zaślepki pod niewykorzystane porty PG)</t>
  </si>
  <si>
    <t>Panel rozdzielczy światłowodowy (przełącznica) 19’’ z prowadnicami /1U/2U/ 24xSC Simplex (w zestawie śruby do mocowania do stelaży 19’’, przepusty portów PG, uchwyty do organizacji włókien w przełącznicy, opaski zaciskowe, zaślepki pod niewykorzystane porty PG)</t>
  </si>
  <si>
    <t>Panel rozdzielczy światłowodowy (przełącznica) 19’’ z prowadnicami /2U/3U/ 48xSC Simplex (w zestawie śruby do mocowania do stelaży 19’’, przepusty portów PG, uchwyty do organizacji włókien w przełącznicy, opaski zaciskowe, zaślepki pod niewykorzystane porty PG)</t>
  </si>
  <si>
    <t>Adapter SC/APC Simplex spełniający wymagania norm: IEC-61754-4, PN-EN186260:2000, ZN-05/TP S.A.-044</t>
  </si>
  <si>
    <t xml:space="preserve">Splitter optyczny 1:4 obudowa typu blackbox
długość pigtaili: 1m oraz 2m 
czytelny opis wejść oraz wyjść. 
złącza: SC 
pasmo pracy: 1260 nm -1650 nm. 
do każdego splittera dołączony protokół pomiarowy. </t>
  </si>
  <si>
    <t xml:space="preserve">Splitter optyczny 1:2
obudowa typu blackbox
długość pigtaili: 1m oraz 2m 
czytelny opis wejść oraz wyjść. 
złącza: SC 
pasmo pracy: 1260 nm -1650 nm. 
do każdego splittera dołączony protokół pomiarowy. 
</t>
  </si>
  <si>
    <t xml:space="preserve">Splitter optyczny 1:8 obudowa typu blackbox
długość pigtaili: 1m oraz 2m 
czytelny opis wejść oraz wyjść. 
złącza: SC 
pasmo pracy: 1260 nm -1650 nm. 
do każdego splittera dołączony protokół pomiarowy. </t>
  </si>
  <si>
    <t xml:space="preserve">Splitter optyczny 1:16 obudowa typu blackbox
długość pigtaili: 1m oraz 2m 
czytelny opis wejść oraz wyjść. 
złącza: SC 
pasmo pracy: 1260 nm -1650 nm. 
do każdego splittera dołączony protokół pomiarowy. </t>
  </si>
  <si>
    <r>
      <rPr>
        <b/>
        <sz val="11"/>
        <color indexed="8"/>
        <rFont val="Calibri"/>
        <family val="2"/>
        <charset val="238"/>
      </rPr>
      <t>Mufa światłowodowa pionowa okrągła</t>
    </r>
    <r>
      <rPr>
        <sz val="11"/>
        <color theme="1"/>
        <rFont val="Calibri"/>
        <family val="2"/>
        <charset val="238"/>
        <scheme val="minor"/>
      </rPr>
      <t xml:space="preserve">
5 portów wejściowych (4 okrągłe, 1 owalny)
Minimalna średnica 220mm, maksymalna 240mm
Minimalna wysokość 440mm, maksymalna 460mm
Poziom szczelności IP68
W zestawie: uchwyt do mocowania na ścianie, dwie kasety po 12/24 spawów, komplet osłonek spawów, komplet oznaczników, opaski kablowe, uszczelnienie gardzieli owalnej oraz 4 gardzieli okrągłych, uszczelnienie główne, mechaniczne.
Możliwość dodania kolejnych kaset spawów światłowodowych, maksymalnie 144 spawy.
</t>
    </r>
  </si>
  <si>
    <r>
      <rPr>
        <b/>
        <sz val="11"/>
        <color indexed="8"/>
        <rFont val="Calibri"/>
        <family val="2"/>
        <charset val="238"/>
      </rPr>
      <t>Uliczna przełącznica słupkowa</t>
    </r>
    <r>
      <rPr>
        <sz val="11"/>
        <color theme="1"/>
        <rFont val="Calibri"/>
        <family val="2"/>
        <charset val="238"/>
        <scheme val="minor"/>
      </rPr>
      <t xml:space="preserve"> - 
Pole komutacyjne na minimum 144 adaptery SC/APC Simplex
Możliwość zamontowania minimum 6 splitterów optycznych typu black box
Minimalne wymiary przełącznicy bez cokołu szer./wys./głęb.(mm): 450/550/200
Zabezpieczona zamkiem zamykanym na klucz
Z możliwością wprowadzenia minimum 2 kabli liniowych oraz 128 klienckich
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</si>
</sst>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4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</fills>
  <borders count="4">
    <border>
      <left/>
      <right/>
      <top/>
      <bottom/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0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/>
    </xf>
    <xf numFmtId="164" fontId="0" fillId="2" borderId="3" xfId="0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164" fontId="0" fillId="2" borderId="3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4" fontId="0" fillId="2" borderId="3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9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general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255" justifyLastLine="0" shrinkToFit="0" readingOrder="0"/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alignment horizontal="center" vertical="center" textRotation="0" wrapText="1" indent="0" relativeIndent="255" justifyLastLine="0" shrinkToFit="0" readingOrder="0"/>
    </dxf>
    <dxf>
      <alignment horizontal="center" vertical="center" textRotation="0" wrapText="1" indent="0" relativeIndent="255" justifyLastLine="0" shrinkToFit="0" readingOrder="0"/>
    </dxf>
    <dxf>
      <alignment horizontal="center" vertical="center" textRotation="0" wrapText="1" indent="0" relativeIndent="255" justifyLastLine="0" shrinkToFit="0" readingOrder="0"/>
    </dxf>
    <dxf>
      <alignment horizontal="center" vertical="center" textRotation="0" wrapText="1" indent="0" relativeIndent="255" justifyLastLine="0" shrinkToFit="0" readingOrder="0"/>
    </dxf>
    <dxf>
      <alignment horizontal="center" vertical="center" textRotation="0" wrapText="1" indent="0" relativeIndent="255" justifyLastLine="0" shrinkToFit="0" readingOrder="0"/>
    </dxf>
    <dxf>
      <alignment horizontal="center" vertical="center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border outline="0">
        <bottom style="thin">
          <color indexed="44"/>
        </bottom>
      </border>
    </dxf>
    <dxf>
      <alignment horizontal="center" vertical="center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28575</xdr:rowOff>
    </xdr:from>
    <xdr:to>
      <xdr:col>1</xdr:col>
      <xdr:colOff>4371975</xdr:colOff>
      <xdr:row>19</xdr:row>
      <xdr:rowOff>95250</xdr:rowOff>
    </xdr:to>
    <xdr:pic>
      <xdr:nvPicPr>
        <xdr:cNvPr id="2049" name="Obraz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5" y="2038350"/>
          <a:ext cx="4362450" cy="311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4" name="Tabela4" displayName="Tabela4" ref="A2:F3" totalsRowShown="0" headerRowDxfId="85" headerRowBorderDxfId="93" totalsRowBorderDxfId="92">
  <autoFilter ref="A2:F3"/>
  <tableColumns count="6">
    <tableColumn id="1" name="LP." dataDxfId="91"/>
    <tableColumn id="2" name="Nazwa towaru" dataDxfId="90"/>
    <tableColumn id="3" name="Szacowana ilość / rok" dataDxfId="89"/>
    <tableColumn id="4" name="jednostka" dataDxfId="88"/>
    <tableColumn id="5" name="Szacowana cena jednostkowa" dataDxfId="87"/>
    <tableColumn id="6" name="szacowana wartość" dataDxfId="8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Tabela11" displayName="Tabela11" ref="A2:F3" totalsRowShown="0" headerRowDxfId="9" headerRowBorderDxfId="17" totalsRowBorderDxfId="16">
  <autoFilter ref="A2:F3"/>
  <tableColumns count="6">
    <tableColumn id="1" name="LP." dataDxfId="15"/>
    <tableColumn id="2" name="Nazwa towaru" dataDxfId="14"/>
    <tableColumn id="3" name="Szacowana ilość / rok" dataDxfId="13"/>
    <tableColumn id="4" name="jednostka" dataDxfId="12"/>
    <tableColumn id="5" name="Szacowana cena jednostkowa" dataDxfId="11"/>
    <tableColumn id="6" name="szacowana wartość" dataDxfId="1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Tabela13" displayName="Tabela13" ref="A2:F3" totalsRowShown="0" headerRowDxfId="0" headerRowBorderDxfId="8" totalsRowBorderDxfId="7">
  <autoFilter ref="A2:F3"/>
  <tableColumns count="6">
    <tableColumn id="1" name="LP." dataDxfId="6"/>
    <tableColumn id="2" name="Nazwa towaru" dataDxfId="5"/>
    <tableColumn id="3" name="Szacowana ilość / rok" dataDxfId="4"/>
    <tableColumn id="4" name="jednostka" dataDxfId="3"/>
    <tableColumn id="5" name="Szacowana cena jednostkowa" dataDxfId="2"/>
    <tableColumn id="6" name="szacowana wartość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2:F3" totalsRowShown="0" headerRowDxfId="76" headerRowBorderDxfId="84" totalsRowBorderDxfId="83">
  <autoFilter ref="A2:F3"/>
  <tableColumns count="6">
    <tableColumn id="1" name="LP." dataDxfId="82"/>
    <tableColumn id="2" name="Nazwa towaru" dataDxfId="81"/>
    <tableColumn id="3" name="Szacowana ilość / rok" dataDxfId="80"/>
    <tableColumn id="4" name="jednostka" dataDxfId="79"/>
    <tableColumn id="5" name="Szacowana cena jednostkowa" dataDxfId="78"/>
    <tableColumn id="6" name="szacowana wartość" dataDxfId="7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2:F5" totalsRowShown="0" headerRowDxfId="73" headerRowBorderDxfId="75" totalsRowBorderDxfId="74">
  <autoFilter ref="A2:F5"/>
  <tableColumns count="6">
    <tableColumn id="1" name="LP."/>
    <tableColumn id="2" name="Nazwa towaru"/>
    <tableColumn id="3" name="Szacowana ilość / rok"/>
    <tableColumn id="4" name="jednostka"/>
    <tableColumn id="5" name="Szacowana cena jednostkowa"/>
    <tableColumn id="6" name="szacowana wartość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ela5" displayName="Tabela5" ref="A2:F20" totalsRowShown="0" headerRowDxfId="64" dataDxfId="65" headerRowBorderDxfId="71">
  <autoFilter ref="A2:F20"/>
  <tableColumns count="6">
    <tableColumn id="1" name="LP." dataDxfId="72"/>
    <tableColumn id="2" name="Nazwa towaru" dataDxfId="70"/>
    <tableColumn id="3" name="Szacowana ilość / rok" dataDxfId="69"/>
    <tableColumn id="4" name="jednostka" dataDxfId="68"/>
    <tableColumn id="5" name="Szacowana cena jednostkowa" dataDxfId="67"/>
    <tableColumn id="6" name="szacowana wartość" dataDxfId="6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ela6" displayName="Tabela6" ref="A2:F6" totalsRowShown="0" headerRowDxfId="54" dataDxfId="55" headerRowBorderDxfId="57" totalsRowBorderDxfId="56">
  <autoFilter ref="A2:F6"/>
  <tableColumns count="6">
    <tableColumn id="1" name="LP." dataDxfId="63"/>
    <tableColumn id="2" name="Nazwa towaru" dataDxfId="62"/>
    <tableColumn id="3" name="Szacowana ilość / rok" dataDxfId="61"/>
    <tableColumn id="4" name="jednostka" dataDxfId="60"/>
    <tableColumn id="5" name="Szacowana cena jednostkowa" dataDxfId="59"/>
    <tableColumn id="6" name="szacowana wartość" dataDxfId="5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ela8" displayName="Tabela8" ref="A2:F3" totalsRowShown="0" headerRowDxfId="45" headerRowBorderDxfId="53" totalsRowBorderDxfId="52">
  <autoFilter ref="A2:F3"/>
  <tableColumns count="6">
    <tableColumn id="1" name="LP." dataDxfId="51"/>
    <tableColumn id="2" name="Nazwa towaru" dataDxfId="50"/>
    <tableColumn id="3" name="Szacowana ilość / rok" dataDxfId="49"/>
    <tableColumn id="4" name="jednostka" dataDxfId="48"/>
    <tableColumn id="5" name="Szacowana cena jednostkowa" dataDxfId="47"/>
    <tableColumn id="6" name="szacowana wartość" dataDxfId="4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ela9" displayName="Tabela9" ref="A2:F20" totalsRowShown="0" headerRowDxfId="36" headerRowBorderDxfId="44" totalsRowBorderDxfId="43">
  <autoFilter ref="A2:F20"/>
  <tableColumns count="6">
    <tableColumn id="1" name="LP." dataDxfId="42"/>
    <tableColumn id="2" name="Nazwa towaru" dataDxfId="41"/>
    <tableColumn id="3" name="Szacowana ilość / rok" dataDxfId="40"/>
    <tableColumn id="4" name="jednostka" dataDxfId="39"/>
    <tableColumn id="5" name="Szacowana cena jednostkowa" dataDxfId="38"/>
    <tableColumn id="6" name="szacowana wartość" dataDxfId="3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0" name="Tabela10" displayName="Tabela10" ref="A2:F17" totalsRowShown="0" headerRowDxfId="27" headerRowBorderDxfId="35" totalsRowBorderDxfId="34">
  <autoFilter ref="A2:F17"/>
  <tableColumns count="6">
    <tableColumn id="1" name="LP." dataDxfId="33"/>
    <tableColumn id="2" name="Nazwa towaru" dataDxfId="32"/>
    <tableColumn id="3" name="Szacowana ilość / rok" dataDxfId="31"/>
    <tableColumn id="4" name="jednostka" dataDxfId="30"/>
    <tableColumn id="5" name="Szacowana cena jednostkowa" dataDxfId="29"/>
    <tableColumn id="6" name="szacowana wartość" dataDxfId="2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Tabela12" displayName="Tabela12" ref="A2:F3" totalsRowShown="0" headerRowDxfId="18" headerRowBorderDxfId="26" totalsRowBorderDxfId="25">
  <autoFilter ref="A2:F3"/>
  <tableColumns count="6">
    <tableColumn id="1" name="LP." dataDxfId="24"/>
    <tableColumn id="2" name="Nazwa towaru" dataDxfId="23"/>
    <tableColumn id="3" name="Szacowana ilość / rok" dataDxfId="22"/>
    <tableColumn id="4" name="jednostka" dataDxfId="21"/>
    <tableColumn id="5" name="Szacowana cena jednostkowa" dataDxfId="20"/>
    <tableColumn id="6" name="szacowana wartość" dataDxf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B27" sqref="B27"/>
    </sheetView>
  </sheetViews>
  <sheetFormatPr defaultRowHeight="15"/>
  <cols>
    <col min="1" max="1" width="9.140625" style="30"/>
    <col min="2" max="2" width="67.28515625" style="30" customWidth="1"/>
    <col min="3" max="3" width="11.140625" style="30" customWidth="1"/>
    <col min="4" max="4" width="11" style="30" customWidth="1"/>
    <col min="5" max="5" width="15.140625" style="30" customWidth="1"/>
    <col min="6" max="6" width="11.7109375" style="30" customWidth="1"/>
    <col min="7" max="16384" width="9.140625" style="30"/>
  </cols>
  <sheetData>
    <row r="1" spans="1:6">
      <c r="A1" s="41" t="s">
        <v>53</v>
      </c>
      <c r="B1" s="41"/>
      <c r="C1" s="41"/>
      <c r="D1" s="41"/>
      <c r="E1" s="41"/>
      <c r="F1" s="41"/>
    </row>
    <row r="2" spans="1:6" ht="41.25" customHeight="1">
      <c r="A2" s="31" t="s">
        <v>0</v>
      </c>
      <c r="B2" s="31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ht="60">
      <c r="A3" s="32">
        <v>1</v>
      </c>
      <c r="B3" s="23" t="s">
        <v>4</v>
      </c>
      <c r="C3" s="32">
        <v>80</v>
      </c>
      <c r="D3" s="32" t="s">
        <v>29</v>
      </c>
      <c r="E3" s="33"/>
      <c r="F3" s="33"/>
    </row>
    <row r="4" spans="1:6">
      <c r="A4"/>
      <c r="B4"/>
      <c r="C4"/>
      <c r="D4"/>
      <c r="E4"/>
      <c r="F4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B5" sqref="B5"/>
    </sheetView>
  </sheetViews>
  <sheetFormatPr defaultRowHeight="15"/>
  <cols>
    <col min="2" max="2" width="43.7109375" customWidth="1"/>
    <col min="3" max="3" width="15.5703125" customWidth="1"/>
    <col min="4" max="4" width="11.85546875" customWidth="1"/>
    <col min="5" max="5" width="16" customWidth="1"/>
    <col min="6" max="6" width="11.28515625" customWidth="1"/>
  </cols>
  <sheetData>
    <row r="1" spans="1:6">
      <c r="A1" s="42" t="s">
        <v>43</v>
      </c>
      <c r="B1" s="42"/>
      <c r="C1" s="42"/>
      <c r="D1" s="42"/>
      <c r="E1" s="42"/>
      <c r="F1" s="42"/>
    </row>
    <row r="2" spans="1:6" ht="27.75" customHeight="1">
      <c r="A2" s="13" t="s">
        <v>0</v>
      </c>
      <c r="B2" s="14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s="12" customFormat="1" ht="177.75" customHeight="1">
      <c r="A3" s="28">
        <v>26</v>
      </c>
      <c r="B3" s="24" t="s">
        <v>76</v>
      </c>
      <c r="C3" s="28">
        <v>4</v>
      </c>
      <c r="D3" s="28" t="s">
        <v>29</v>
      </c>
      <c r="E3" s="29"/>
      <c r="F3" s="29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sqref="A1:F1"/>
    </sheetView>
  </sheetViews>
  <sheetFormatPr defaultRowHeight="15"/>
  <cols>
    <col min="2" max="2" width="20.5703125" bestFit="1" customWidth="1"/>
    <col min="3" max="3" width="15.85546875" customWidth="1"/>
    <col min="4" max="4" width="11.85546875" customWidth="1"/>
    <col min="5" max="5" width="15.7109375" customWidth="1"/>
    <col min="6" max="6" width="11.7109375" customWidth="1"/>
  </cols>
  <sheetData>
    <row r="1" spans="1:6">
      <c r="A1" s="42" t="s">
        <v>44</v>
      </c>
      <c r="B1" s="42"/>
      <c r="C1" s="42"/>
      <c r="D1" s="42"/>
      <c r="E1" s="42"/>
      <c r="F1" s="42"/>
    </row>
    <row r="2" spans="1:6" ht="30">
      <c r="A2" s="13" t="s">
        <v>0</v>
      </c>
      <c r="B2" s="14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s="12" customFormat="1" ht="333.75" customHeight="1">
      <c r="A3" s="28">
        <v>1</v>
      </c>
      <c r="B3" s="24" t="s">
        <v>33</v>
      </c>
      <c r="C3" s="28">
        <v>6000</v>
      </c>
      <c r="D3" s="28" t="s">
        <v>28</v>
      </c>
      <c r="E3" s="29"/>
      <c r="F3" s="29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B4" sqref="B4"/>
    </sheetView>
  </sheetViews>
  <sheetFormatPr defaultRowHeight="15"/>
  <cols>
    <col min="1" max="1" width="9.140625" style="30"/>
    <col min="2" max="2" width="67.28515625" style="30" customWidth="1"/>
    <col min="3" max="3" width="14.5703125" style="30" customWidth="1"/>
    <col min="4" max="4" width="11.85546875" style="30" customWidth="1"/>
    <col min="5" max="5" width="15.42578125" style="30" customWidth="1"/>
    <col min="6" max="6" width="11.7109375" style="30" customWidth="1"/>
    <col min="7" max="16384" width="9.140625" style="30"/>
  </cols>
  <sheetData>
    <row r="1" spans="1:6">
      <c r="A1" s="41" t="s">
        <v>52</v>
      </c>
      <c r="B1" s="41"/>
      <c r="C1" s="41"/>
      <c r="D1" s="41"/>
      <c r="E1" s="41"/>
      <c r="F1" s="41"/>
    </row>
    <row r="2" spans="1:6" ht="38.25" customHeight="1">
      <c r="A2" s="31" t="s">
        <v>0</v>
      </c>
      <c r="B2" s="31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ht="105">
      <c r="A3" s="36">
        <v>1</v>
      </c>
      <c r="B3" s="24" t="s">
        <v>54</v>
      </c>
      <c r="C3" s="36">
        <v>200</v>
      </c>
      <c r="D3" s="36" t="s">
        <v>29</v>
      </c>
      <c r="E3" s="37"/>
      <c r="F3" s="37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sqref="A1:F1"/>
    </sheetView>
  </sheetViews>
  <sheetFormatPr defaultRowHeight="15"/>
  <cols>
    <col min="2" max="2" width="24.140625" customWidth="1"/>
    <col min="3" max="3" width="16.42578125" customWidth="1"/>
    <col min="4" max="4" width="11.85546875" customWidth="1"/>
    <col min="5" max="5" width="16.85546875" customWidth="1"/>
    <col min="6" max="6" width="19.85546875" customWidth="1"/>
  </cols>
  <sheetData>
    <row r="1" spans="1:6">
      <c r="A1" s="42" t="s">
        <v>51</v>
      </c>
      <c r="B1" s="42"/>
      <c r="C1" s="42"/>
      <c r="D1" s="42"/>
      <c r="E1" s="42"/>
      <c r="F1" s="42"/>
    </row>
    <row r="2" spans="1:6" s="30" customFormat="1" ht="32.25" customHeight="1">
      <c r="A2" s="31" t="s">
        <v>0</v>
      </c>
      <c r="B2" s="31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>
      <c r="A3" s="2">
        <v>1</v>
      </c>
      <c r="B3" s="7" t="s">
        <v>21</v>
      </c>
      <c r="C3" s="2">
        <v>100</v>
      </c>
      <c r="D3" s="2" t="s">
        <v>29</v>
      </c>
      <c r="E3" s="3"/>
      <c r="F3" s="3"/>
    </row>
    <row r="4" spans="1:6">
      <c r="A4" s="5">
        <v>2</v>
      </c>
      <c r="B4" s="8" t="s">
        <v>22</v>
      </c>
      <c r="C4" s="5">
        <v>100</v>
      </c>
      <c r="D4" s="5" t="s">
        <v>29</v>
      </c>
      <c r="E4" s="6"/>
      <c r="F4" s="6"/>
    </row>
    <row r="5" spans="1:6">
      <c r="A5" s="15">
        <v>3</v>
      </c>
      <c r="B5" s="16" t="s">
        <v>24</v>
      </c>
      <c r="C5" s="15">
        <v>20</v>
      </c>
      <c r="D5" s="15" t="s">
        <v>29</v>
      </c>
      <c r="E5" s="17"/>
      <c r="F5" s="17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sqref="A1:F1"/>
    </sheetView>
  </sheetViews>
  <sheetFormatPr defaultRowHeight="15"/>
  <cols>
    <col min="1" max="1" width="9.140625" style="30"/>
    <col min="2" max="2" width="48.42578125" style="30" customWidth="1"/>
    <col min="3" max="3" width="13.28515625" style="30" customWidth="1"/>
    <col min="4" max="4" width="11.85546875" style="30" customWidth="1"/>
    <col min="5" max="5" width="20.140625" style="30" customWidth="1"/>
    <col min="6" max="6" width="15" style="30" customWidth="1"/>
    <col min="7" max="16384" width="9.140625" style="30"/>
  </cols>
  <sheetData>
    <row r="1" spans="1:6">
      <c r="A1" s="41" t="s">
        <v>50</v>
      </c>
      <c r="B1" s="41"/>
      <c r="C1" s="41"/>
      <c r="D1" s="41"/>
      <c r="E1" s="41"/>
      <c r="F1" s="41"/>
    </row>
    <row r="2" spans="1:6" ht="33.75" customHeight="1">
      <c r="A2" s="31" t="s">
        <v>0</v>
      </c>
      <c r="B2" s="31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ht="24.75" customHeight="1">
      <c r="A3" s="34">
        <v>1</v>
      </c>
      <c r="B3" s="34" t="s">
        <v>32</v>
      </c>
      <c r="C3" s="34">
        <v>5</v>
      </c>
      <c r="D3" s="34" t="s">
        <v>29</v>
      </c>
      <c r="E3" s="35"/>
      <c r="F3" s="35"/>
    </row>
    <row r="4" spans="1:6" ht="25.5" customHeight="1">
      <c r="A4" s="36">
        <v>2</v>
      </c>
      <c r="B4" s="36" t="s">
        <v>31</v>
      </c>
      <c r="C4" s="36">
        <v>250</v>
      </c>
      <c r="D4" s="36" t="s">
        <v>29</v>
      </c>
      <c r="E4" s="37"/>
      <c r="F4" s="37"/>
    </row>
    <row r="5" spans="1:6" ht="26.25" customHeight="1">
      <c r="A5" s="34">
        <v>3</v>
      </c>
      <c r="B5" s="30" t="s">
        <v>34</v>
      </c>
      <c r="C5" s="30">
        <v>1</v>
      </c>
      <c r="D5" s="36" t="s">
        <v>29</v>
      </c>
      <c r="E5" s="38"/>
      <c r="F5" s="37"/>
    </row>
    <row r="6" spans="1:6" ht="24" customHeight="1">
      <c r="A6" s="36">
        <v>4</v>
      </c>
      <c r="B6" s="30" t="s">
        <v>35</v>
      </c>
      <c r="C6" s="30">
        <v>1</v>
      </c>
      <c r="D6" s="36" t="s">
        <v>29</v>
      </c>
      <c r="E6" s="38"/>
      <c r="F6" s="37"/>
    </row>
    <row r="7" spans="1:6" ht="22.5" customHeight="1">
      <c r="A7" s="34">
        <v>5</v>
      </c>
      <c r="B7" s="30" t="s">
        <v>36</v>
      </c>
      <c r="C7" s="30">
        <v>2</v>
      </c>
      <c r="D7" s="36" t="s">
        <v>29</v>
      </c>
      <c r="E7" s="38"/>
      <c r="F7" s="37"/>
    </row>
    <row r="8" spans="1:6" ht="34.5" customHeight="1">
      <c r="A8" s="36">
        <v>6</v>
      </c>
      <c r="B8" s="30" t="s">
        <v>37</v>
      </c>
      <c r="C8" s="30">
        <v>1</v>
      </c>
      <c r="D8" s="36" t="s">
        <v>29</v>
      </c>
      <c r="E8" s="38"/>
      <c r="F8" s="37"/>
    </row>
    <row r="9" spans="1:6" ht="24" customHeight="1">
      <c r="A9" s="34">
        <v>7</v>
      </c>
      <c r="B9" s="30" t="s">
        <v>38</v>
      </c>
      <c r="C9" s="30">
        <v>1</v>
      </c>
      <c r="D9" s="36" t="s">
        <v>29</v>
      </c>
      <c r="E9" s="38"/>
      <c r="F9" s="37"/>
    </row>
    <row r="10" spans="1:6" ht="21.75" customHeight="1">
      <c r="A10" s="36">
        <v>8</v>
      </c>
      <c r="B10" s="30" t="s">
        <v>39</v>
      </c>
      <c r="C10" s="30">
        <v>1</v>
      </c>
      <c r="D10" s="36" t="s">
        <v>29</v>
      </c>
      <c r="E10" s="38"/>
      <c r="F10" s="37"/>
    </row>
    <row r="11" spans="1:6" ht="18" customHeight="1">
      <c r="A11" s="34">
        <v>9</v>
      </c>
      <c r="B11" s="30" t="s">
        <v>40</v>
      </c>
      <c r="C11" s="30">
        <v>2</v>
      </c>
      <c r="D11" s="36" t="s">
        <v>29</v>
      </c>
      <c r="E11" s="38"/>
      <c r="F11" s="37"/>
    </row>
    <row r="12" spans="1:6" ht="21.75" customHeight="1">
      <c r="A12" s="36">
        <v>10</v>
      </c>
      <c r="B12" s="30" t="s">
        <v>41</v>
      </c>
      <c r="C12" s="30">
        <v>1</v>
      </c>
      <c r="D12" s="30" t="s">
        <v>29</v>
      </c>
      <c r="E12" s="38"/>
      <c r="F12" s="37"/>
    </row>
    <row r="13" spans="1:6" ht="30">
      <c r="A13" s="34">
        <v>11</v>
      </c>
      <c r="B13" s="30" t="s">
        <v>42</v>
      </c>
      <c r="C13" s="30">
        <v>1</v>
      </c>
      <c r="D13" s="30" t="s">
        <v>29</v>
      </c>
      <c r="E13" s="38"/>
      <c r="F13" s="37"/>
    </row>
    <row r="14" spans="1:6">
      <c r="A14" s="36">
        <v>12</v>
      </c>
    </row>
    <row r="15" spans="1:6">
      <c r="A15" s="34">
        <v>13</v>
      </c>
    </row>
    <row r="16" spans="1:6">
      <c r="A16" s="36">
        <v>14</v>
      </c>
    </row>
    <row r="17" spans="1:1">
      <c r="A17" s="34">
        <v>15</v>
      </c>
    </row>
    <row r="18" spans="1:1">
      <c r="A18" s="36">
        <v>16</v>
      </c>
    </row>
    <row r="19" spans="1:1">
      <c r="A19" s="34">
        <v>17</v>
      </c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B7" sqref="B7"/>
    </sheetView>
  </sheetViews>
  <sheetFormatPr defaultRowHeight="15"/>
  <cols>
    <col min="1" max="1" width="9.140625" style="30"/>
    <col min="2" max="2" width="53.5703125" style="30" customWidth="1"/>
    <col min="3" max="3" width="14.7109375" style="30" customWidth="1"/>
    <col min="4" max="4" width="11.85546875" style="30" customWidth="1"/>
    <col min="5" max="5" width="18.140625" style="30" customWidth="1"/>
    <col min="6" max="6" width="13.85546875" style="30" customWidth="1"/>
    <col min="7" max="16384" width="9.140625" style="30"/>
  </cols>
  <sheetData>
    <row r="1" spans="1:6">
      <c r="A1" s="41" t="s">
        <v>49</v>
      </c>
      <c r="B1" s="41"/>
      <c r="C1" s="41"/>
      <c r="D1" s="41"/>
      <c r="E1" s="41"/>
      <c r="F1" s="41"/>
    </row>
    <row r="2" spans="1:6" ht="32.25" customHeight="1">
      <c r="A2" s="31" t="s">
        <v>0</v>
      </c>
      <c r="B2" s="31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ht="105">
      <c r="A3" s="34">
        <v>39</v>
      </c>
      <c r="B3" s="34" t="s">
        <v>56</v>
      </c>
      <c r="C3" s="34">
        <v>35000</v>
      </c>
      <c r="D3" s="34" t="s">
        <v>28</v>
      </c>
      <c r="E3" s="35"/>
      <c r="F3" s="35"/>
    </row>
    <row r="4" spans="1:6" ht="90">
      <c r="A4" s="39">
        <v>40</v>
      </c>
      <c r="B4" s="39" t="s">
        <v>55</v>
      </c>
      <c r="C4" s="39">
        <v>5000</v>
      </c>
      <c r="D4" s="39" t="s">
        <v>28</v>
      </c>
      <c r="E4" s="40"/>
      <c r="F4" s="40"/>
    </row>
    <row r="5" spans="1:6" ht="90">
      <c r="A5" s="34">
        <v>41</v>
      </c>
      <c r="B5" s="34" t="s">
        <v>57</v>
      </c>
      <c r="C5" s="34">
        <v>3000</v>
      </c>
      <c r="D5" s="34" t="s">
        <v>28</v>
      </c>
      <c r="E5" s="35"/>
      <c r="F5" s="35"/>
    </row>
    <row r="6" spans="1:6" ht="90">
      <c r="A6" s="36">
        <v>42</v>
      </c>
      <c r="B6" s="36" t="s">
        <v>58</v>
      </c>
      <c r="C6" s="36">
        <v>8000</v>
      </c>
      <c r="D6" s="36" t="s">
        <v>28</v>
      </c>
      <c r="E6" s="37"/>
      <c r="F6" s="37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B8" sqref="B8"/>
    </sheetView>
  </sheetViews>
  <sheetFormatPr defaultRowHeight="15"/>
  <cols>
    <col min="2" max="2" width="31.140625" customWidth="1"/>
    <col min="3" max="3" width="21.7109375" customWidth="1"/>
    <col min="4" max="4" width="11.85546875" customWidth="1"/>
    <col min="5" max="5" width="29.140625" customWidth="1"/>
    <col min="6" max="6" width="19.85546875" customWidth="1"/>
  </cols>
  <sheetData>
    <row r="1" spans="1:6">
      <c r="A1" s="42" t="s">
        <v>48</v>
      </c>
      <c r="B1" s="42"/>
      <c r="C1" s="42"/>
      <c r="D1" s="42"/>
      <c r="E1" s="42"/>
      <c r="F1" s="42"/>
    </row>
    <row r="2" spans="1:6">
      <c r="A2" s="13" t="s">
        <v>0</v>
      </c>
      <c r="B2" s="14" t="s">
        <v>1</v>
      </c>
      <c r="C2" s="13" t="s">
        <v>2</v>
      </c>
      <c r="D2" s="13" t="s">
        <v>27</v>
      </c>
      <c r="E2" s="13" t="s">
        <v>25</v>
      </c>
      <c r="F2" s="13" t="s">
        <v>26</v>
      </c>
    </row>
    <row r="3" spans="1:6" ht="270">
      <c r="A3" s="15">
        <v>1</v>
      </c>
      <c r="B3" s="23" t="s">
        <v>59</v>
      </c>
      <c r="C3" s="15">
        <v>40</v>
      </c>
      <c r="D3" s="15" t="s">
        <v>29</v>
      </c>
      <c r="E3" s="17"/>
      <c r="F3" s="17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tabSelected="1" topLeftCell="A18" workbookViewId="0">
      <selection activeCell="B23" sqref="B23"/>
    </sheetView>
  </sheetViews>
  <sheetFormatPr defaultRowHeight="15"/>
  <cols>
    <col min="1" max="1" width="5.7109375" customWidth="1"/>
    <col min="2" max="2" width="62" customWidth="1"/>
    <col min="3" max="3" width="16.140625" customWidth="1"/>
    <col min="4" max="4" width="11.85546875" customWidth="1"/>
    <col min="5" max="5" width="16" customWidth="1"/>
    <col min="6" max="6" width="12.140625" customWidth="1"/>
  </cols>
  <sheetData>
    <row r="1" spans="1:6">
      <c r="A1" s="42" t="s">
        <v>47</v>
      </c>
      <c r="B1" s="42"/>
      <c r="C1" s="42"/>
      <c r="D1" s="42"/>
      <c r="E1" s="42"/>
      <c r="F1" s="42"/>
    </row>
    <row r="2" spans="1:6" ht="33" customHeight="1">
      <c r="A2" s="13" t="s">
        <v>0</v>
      </c>
      <c r="B2" s="14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>
      <c r="A3" s="2">
        <v>1</v>
      </c>
      <c r="B3" s="1" t="s">
        <v>5</v>
      </c>
      <c r="C3" s="2">
        <v>1000</v>
      </c>
      <c r="D3" s="2" t="s">
        <v>28</v>
      </c>
      <c r="E3" s="3"/>
      <c r="F3" s="3"/>
    </row>
    <row r="4" spans="1:6">
      <c r="A4" s="5">
        <v>2</v>
      </c>
      <c r="B4" s="4" t="s">
        <v>6</v>
      </c>
      <c r="C4" s="5">
        <v>2000</v>
      </c>
      <c r="D4" s="5" t="s">
        <v>28</v>
      </c>
      <c r="E4" s="6"/>
      <c r="F4" s="6"/>
    </row>
    <row r="5" spans="1:6">
      <c r="A5" s="2">
        <v>3</v>
      </c>
      <c r="B5" s="1" t="s">
        <v>7</v>
      </c>
      <c r="C5" s="2">
        <v>15000</v>
      </c>
      <c r="D5" s="2" t="s">
        <v>28</v>
      </c>
      <c r="E5" s="3"/>
      <c r="F5" s="3"/>
    </row>
    <row r="6" spans="1:6">
      <c r="A6" s="5">
        <v>4</v>
      </c>
      <c r="B6" s="4" t="s">
        <v>8</v>
      </c>
      <c r="C6" s="5">
        <v>8000</v>
      </c>
      <c r="D6" s="5" t="s">
        <v>28</v>
      </c>
      <c r="E6" s="6"/>
      <c r="F6" s="6"/>
    </row>
    <row r="7" spans="1:6">
      <c r="A7" s="2">
        <v>5</v>
      </c>
      <c r="B7" s="1" t="s">
        <v>9</v>
      </c>
      <c r="C7" s="2">
        <v>400</v>
      </c>
      <c r="D7" s="2" t="s">
        <v>28</v>
      </c>
      <c r="E7" s="3"/>
      <c r="F7" s="3"/>
    </row>
    <row r="8" spans="1:6">
      <c r="A8" s="5">
        <v>6</v>
      </c>
      <c r="B8" s="4" t="s">
        <v>20</v>
      </c>
      <c r="C8" s="5">
        <v>600</v>
      </c>
      <c r="D8" s="5" t="s">
        <v>29</v>
      </c>
      <c r="E8" s="6"/>
      <c r="F8" s="6"/>
    </row>
    <row r="9" spans="1:6" ht="45">
      <c r="A9" s="2">
        <v>7</v>
      </c>
      <c r="B9" s="1" t="s">
        <v>60</v>
      </c>
      <c r="C9" s="2">
        <v>250</v>
      </c>
      <c r="D9" s="2" t="s">
        <v>29</v>
      </c>
      <c r="E9" s="3"/>
      <c r="F9" s="3"/>
    </row>
    <row r="10" spans="1:6">
      <c r="A10" s="5">
        <v>8</v>
      </c>
      <c r="B10" s="4" t="s">
        <v>10</v>
      </c>
      <c r="C10" s="5">
        <v>120</v>
      </c>
      <c r="D10" s="5" t="s">
        <v>29</v>
      </c>
      <c r="E10" s="6"/>
      <c r="F10" s="6"/>
    </row>
    <row r="11" spans="1:6">
      <c r="A11" s="2">
        <v>9</v>
      </c>
      <c r="B11" s="7" t="s">
        <v>23</v>
      </c>
      <c r="C11" s="2">
        <v>50</v>
      </c>
      <c r="D11" s="2" t="s">
        <v>29</v>
      </c>
      <c r="E11" s="3"/>
      <c r="F11" s="3"/>
    </row>
    <row r="12" spans="1:6">
      <c r="A12" s="5">
        <v>10</v>
      </c>
      <c r="B12" s="4" t="s">
        <v>11</v>
      </c>
      <c r="C12" s="5">
        <v>50</v>
      </c>
      <c r="D12" s="5" t="s">
        <v>29</v>
      </c>
      <c r="E12" s="6"/>
      <c r="F12" s="6"/>
    </row>
    <row r="13" spans="1:6">
      <c r="A13" s="2">
        <v>11</v>
      </c>
      <c r="B13" s="1" t="s">
        <v>12</v>
      </c>
      <c r="C13" s="2">
        <v>50</v>
      </c>
      <c r="D13" s="2" t="s">
        <v>29</v>
      </c>
      <c r="E13" s="3"/>
      <c r="F13" s="3"/>
    </row>
    <row r="14" spans="1:6" ht="135">
      <c r="A14" s="5">
        <v>12</v>
      </c>
      <c r="B14" s="4" t="s">
        <v>61</v>
      </c>
      <c r="C14" s="5">
        <v>180</v>
      </c>
      <c r="D14" s="5" t="s">
        <v>30</v>
      </c>
      <c r="E14" s="6"/>
      <c r="F14" s="6"/>
    </row>
    <row r="15" spans="1:6" ht="120">
      <c r="A15" s="2">
        <v>13</v>
      </c>
      <c r="B15" s="1" t="s">
        <v>62</v>
      </c>
      <c r="C15" s="2">
        <v>10</v>
      </c>
      <c r="D15" s="2" t="s">
        <v>30</v>
      </c>
      <c r="E15" s="3"/>
      <c r="F15" s="3"/>
    </row>
    <row r="16" spans="1:6" ht="135">
      <c r="A16" s="5">
        <v>14</v>
      </c>
      <c r="B16" s="4" t="s">
        <v>63</v>
      </c>
      <c r="C16" s="5">
        <v>5</v>
      </c>
      <c r="D16" s="5" t="s">
        <v>30</v>
      </c>
      <c r="E16" s="6"/>
      <c r="F16" s="6"/>
    </row>
    <row r="17" spans="1:6" ht="105">
      <c r="A17" s="2">
        <v>15</v>
      </c>
      <c r="B17" s="1" t="s">
        <v>64</v>
      </c>
      <c r="C17" s="2">
        <v>10</v>
      </c>
      <c r="D17" s="2" t="s">
        <v>30</v>
      </c>
      <c r="E17" s="3"/>
      <c r="F17" s="3"/>
    </row>
    <row r="18" spans="1:6" ht="60">
      <c r="A18" s="5">
        <v>16</v>
      </c>
      <c r="B18" s="4" t="s">
        <v>65</v>
      </c>
      <c r="C18" s="5">
        <v>40</v>
      </c>
      <c r="D18" s="5" t="s">
        <v>29</v>
      </c>
      <c r="E18" s="6"/>
      <c r="F18" s="6"/>
    </row>
    <row r="19" spans="1:6" ht="30">
      <c r="A19" s="2">
        <v>17</v>
      </c>
      <c r="B19" s="1" t="s">
        <v>66</v>
      </c>
      <c r="C19" s="2">
        <v>15000</v>
      </c>
      <c r="D19" s="2" t="s">
        <v>28</v>
      </c>
      <c r="E19" s="3"/>
      <c r="F19" s="3"/>
    </row>
    <row r="20" spans="1:6">
      <c r="A20" s="18">
        <v>18</v>
      </c>
      <c r="B20" s="24" t="s">
        <v>13</v>
      </c>
      <c r="C20" s="18">
        <v>200</v>
      </c>
      <c r="D20" s="18" t="s">
        <v>29</v>
      </c>
      <c r="E20" s="19"/>
      <c r="F20" s="19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1:F17"/>
  <sheetViews>
    <sheetView topLeftCell="A13" workbookViewId="0">
      <selection activeCell="B13" sqref="B13"/>
    </sheetView>
  </sheetViews>
  <sheetFormatPr defaultRowHeight="15"/>
  <cols>
    <col min="1" max="1" width="5.7109375" customWidth="1"/>
    <col min="2" max="2" width="64.42578125" customWidth="1"/>
    <col min="3" max="3" width="15.7109375" customWidth="1"/>
    <col min="4" max="4" width="11.85546875" customWidth="1"/>
    <col min="5" max="5" width="15.5703125" customWidth="1"/>
    <col min="6" max="6" width="11.5703125" customWidth="1"/>
  </cols>
  <sheetData>
    <row r="1" spans="1:6">
      <c r="A1" s="42" t="s">
        <v>46</v>
      </c>
      <c r="B1" s="42"/>
      <c r="C1" s="42"/>
      <c r="D1" s="42"/>
      <c r="E1" s="42"/>
      <c r="F1" s="42"/>
    </row>
    <row r="2" spans="1:6" ht="32.25" customHeight="1">
      <c r="A2" s="13" t="s">
        <v>0</v>
      </c>
      <c r="B2" s="14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s="12" customFormat="1" ht="60">
      <c r="A3" s="10">
        <v>1</v>
      </c>
      <c r="B3" s="1" t="s">
        <v>67</v>
      </c>
      <c r="C3" s="10">
        <v>4</v>
      </c>
      <c r="D3" s="10" t="s">
        <v>29</v>
      </c>
      <c r="E3" s="11"/>
      <c r="F3" s="11"/>
    </row>
    <row r="4" spans="1:6" s="12" customFormat="1" ht="75">
      <c r="A4" s="25">
        <v>2</v>
      </c>
      <c r="B4" s="4" t="s">
        <v>68</v>
      </c>
      <c r="C4" s="25">
        <v>4</v>
      </c>
      <c r="D4" s="25" t="s">
        <v>29</v>
      </c>
      <c r="E4" s="26"/>
      <c r="F4" s="26"/>
    </row>
    <row r="5" spans="1:6" s="12" customFormat="1" ht="75">
      <c r="A5" s="10">
        <v>3</v>
      </c>
      <c r="B5" s="1" t="s">
        <v>69</v>
      </c>
      <c r="C5" s="10">
        <v>10</v>
      </c>
      <c r="D5" s="10" t="s">
        <v>29</v>
      </c>
      <c r="E5" s="11"/>
      <c r="F5" s="11"/>
    </row>
    <row r="6" spans="1:6" s="12" customFormat="1">
      <c r="A6" s="10">
        <v>4</v>
      </c>
      <c r="B6" s="4" t="s">
        <v>14</v>
      </c>
      <c r="C6" s="25">
        <v>20</v>
      </c>
      <c r="D6" s="25" t="s">
        <v>29</v>
      </c>
      <c r="E6" s="26"/>
      <c r="F6" s="26"/>
    </row>
    <row r="7" spans="1:6" s="12" customFormat="1">
      <c r="A7" s="25">
        <v>5</v>
      </c>
      <c r="B7" s="1" t="s">
        <v>3</v>
      </c>
      <c r="C7" s="10">
        <v>20</v>
      </c>
      <c r="D7" s="10" t="s">
        <v>29</v>
      </c>
      <c r="E7" s="11"/>
      <c r="F7" s="11"/>
    </row>
    <row r="8" spans="1:6" s="12" customFormat="1" ht="30">
      <c r="A8" s="10">
        <v>6</v>
      </c>
      <c r="B8" s="4" t="s">
        <v>70</v>
      </c>
      <c r="C8" s="25">
        <v>800</v>
      </c>
      <c r="D8" s="25" t="s">
        <v>29</v>
      </c>
      <c r="E8" s="26"/>
      <c r="F8" s="26"/>
    </row>
    <row r="9" spans="1:6" s="12" customFormat="1" ht="120">
      <c r="A9" s="10">
        <v>7</v>
      </c>
      <c r="B9" s="27" t="s">
        <v>72</v>
      </c>
      <c r="C9" s="25">
        <v>8</v>
      </c>
      <c r="D9" s="25" t="s">
        <v>29</v>
      </c>
      <c r="E9" s="26"/>
      <c r="F9" s="26"/>
    </row>
    <row r="10" spans="1:6" s="12" customFormat="1" ht="90">
      <c r="A10" s="25">
        <v>8</v>
      </c>
      <c r="B10" s="9" t="s">
        <v>71</v>
      </c>
      <c r="C10" s="10">
        <v>12</v>
      </c>
      <c r="D10" s="10" t="s">
        <v>29</v>
      </c>
      <c r="E10" s="11"/>
      <c r="F10" s="11"/>
    </row>
    <row r="11" spans="1:6" s="12" customFormat="1" ht="90">
      <c r="A11" s="10">
        <v>9</v>
      </c>
      <c r="B11" s="27" t="s">
        <v>73</v>
      </c>
      <c r="C11" s="25">
        <v>60</v>
      </c>
      <c r="D11" s="25" t="s">
        <v>29</v>
      </c>
      <c r="E11" s="26"/>
      <c r="F11" s="26"/>
    </row>
    <row r="12" spans="1:6" s="12" customFormat="1" ht="90">
      <c r="A12" s="10">
        <v>10</v>
      </c>
      <c r="B12" s="9" t="s">
        <v>74</v>
      </c>
      <c r="C12" s="10">
        <v>10</v>
      </c>
      <c r="D12" s="10" t="s">
        <v>29</v>
      </c>
      <c r="E12" s="11"/>
      <c r="F12" s="11"/>
    </row>
    <row r="13" spans="1:6" s="12" customFormat="1">
      <c r="A13" s="25">
        <v>11</v>
      </c>
      <c r="B13" s="4" t="s">
        <v>19</v>
      </c>
      <c r="C13" s="25">
        <v>260</v>
      </c>
      <c r="D13" s="25" t="s">
        <v>29</v>
      </c>
      <c r="E13" s="26"/>
      <c r="F13" s="26"/>
    </row>
    <row r="14" spans="1:6" s="12" customFormat="1">
      <c r="A14" s="10">
        <v>12</v>
      </c>
      <c r="B14" s="1" t="s">
        <v>18</v>
      </c>
      <c r="C14" s="10">
        <f>40+30+100+20+10+10+20+20+10</f>
        <v>260</v>
      </c>
      <c r="D14" s="10" t="s">
        <v>29</v>
      </c>
      <c r="E14" s="11"/>
      <c r="F14" s="11"/>
    </row>
    <row r="15" spans="1:6" s="12" customFormat="1" ht="30">
      <c r="A15" s="10">
        <v>13</v>
      </c>
      <c r="B15" s="4" t="s">
        <v>17</v>
      </c>
      <c r="C15" s="25">
        <v>30</v>
      </c>
      <c r="D15" s="25" t="s">
        <v>29</v>
      </c>
      <c r="E15" s="26"/>
      <c r="F15" s="26"/>
    </row>
    <row r="16" spans="1:6" s="12" customFormat="1" ht="30">
      <c r="A16" s="25">
        <v>14</v>
      </c>
      <c r="B16" s="1" t="s">
        <v>16</v>
      </c>
      <c r="C16" s="10">
        <f>48*6</f>
        <v>288</v>
      </c>
      <c r="D16" s="10" t="s">
        <v>29</v>
      </c>
      <c r="E16" s="11"/>
      <c r="F16" s="11"/>
    </row>
    <row r="17" spans="1:6" s="12" customFormat="1" ht="45.75" customHeight="1">
      <c r="A17" s="20">
        <v>15</v>
      </c>
      <c r="B17" s="24" t="s">
        <v>15</v>
      </c>
      <c r="C17" s="28">
        <v>200</v>
      </c>
      <c r="D17" s="28" t="s">
        <v>29</v>
      </c>
      <c r="E17" s="29"/>
      <c r="F17" s="29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B3" sqref="B3"/>
    </sheetView>
  </sheetViews>
  <sheetFormatPr defaultRowHeight="15"/>
  <cols>
    <col min="2" max="2" width="60.42578125" customWidth="1"/>
    <col min="3" max="3" width="15.85546875" customWidth="1"/>
    <col min="4" max="4" width="11.85546875" customWidth="1"/>
    <col min="5" max="5" width="15.7109375" customWidth="1"/>
    <col min="6" max="6" width="12" customWidth="1"/>
  </cols>
  <sheetData>
    <row r="1" spans="1:6">
      <c r="A1" s="42" t="s">
        <v>45</v>
      </c>
      <c r="B1" s="42"/>
      <c r="C1" s="42"/>
      <c r="D1" s="42"/>
      <c r="E1" s="42"/>
      <c r="F1" s="42"/>
    </row>
    <row r="2" spans="1:6" ht="32.25" customHeight="1">
      <c r="A2" s="13" t="s">
        <v>0</v>
      </c>
      <c r="B2" s="14" t="s">
        <v>1</v>
      </c>
      <c r="C2" s="31" t="s">
        <v>2</v>
      </c>
      <c r="D2" s="31" t="s">
        <v>27</v>
      </c>
      <c r="E2" s="31" t="s">
        <v>25</v>
      </c>
      <c r="F2" s="31" t="s">
        <v>26</v>
      </c>
    </row>
    <row r="3" spans="1:6" s="12" customFormat="1" ht="195">
      <c r="A3" s="20">
        <v>1</v>
      </c>
      <c r="B3" s="21" t="s">
        <v>75</v>
      </c>
      <c r="C3" s="20">
        <v>50</v>
      </c>
      <c r="D3" s="20" t="s">
        <v>29</v>
      </c>
      <c r="E3" s="22"/>
      <c r="F3" s="22"/>
    </row>
  </sheetData>
  <mergeCells count="1">
    <mergeCell ref="A1:F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Część I</vt:lpstr>
      <vt:lpstr>Część II</vt:lpstr>
      <vt:lpstr>Część III</vt:lpstr>
      <vt:lpstr>Część IV</vt:lpstr>
      <vt:lpstr>Część V</vt:lpstr>
      <vt:lpstr>Część VI</vt:lpstr>
      <vt:lpstr>Część VII</vt:lpstr>
      <vt:lpstr>Część VIII</vt:lpstr>
      <vt:lpstr>Część IX</vt:lpstr>
      <vt:lpstr>Część X</vt:lpstr>
      <vt:lpstr>Część XI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Cerbiński</dc:creator>
  <cp:lastModifiedBy>Rafał Urbaniak</cp:lastModifiedBy>
  <cp:lastPrinted>2015-09-24T07:47:09Z</cp:lastPrinted>
  <dcterms:created xsi:type="dcterms:W3CDTF">2015-09-02T11:33:53Z</dcterms:created>
  <dcterms:modified xsi:type="dcterms:W3CDTF">2015-09-28T19:36:54Z</dcterms:modified>
</cp:coreProperties>
</file>